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0" yWindow="460" windowWidth="36220" windowHeight="20860"/>
  </bookViews>
  <sheets>
    <sheet name="Munka1" sheetId="1" r:id="rId1"/>
    <sheet name="Munka2" sheetId="2" r:id="rId2"/>
    <sheet name="Munka3" sheetId="3" r:id="rId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O8" i="1" l="1"/>
  <c r="O9" i="1"/>
  <c r="O10" i="1"/>
  <c r="O19" i="1"/>
  <c r="N8" i="1"/>
  <c r="N19" i="1"/>
  <c r="N9" i="1"/>
  <c r="N10" i="1"/>
  <c r="L21" i="1"/>
  <c r="M21" i="1"/>
  <c r="K21" i="1"/>
  <c r="J21" i="1"/>
  <c r="I21" i="1"/>
</calcChain>
</file>

<file path=xl/sharedStrings.xml><?xml version="1.0" encoding="utf-8"?>
<sst xmlns="http://schemas.openxmlformats.org/spreadsheetml/2006/main" count="43" uniqueCount="42">
  <si>
    <t>Működtetett laboratórium(ok) elnevezése, telephelye</t>
  </si>
  <si>
    <t>Akkreditáció státusza</t>
  </si>
  <si>
    <t>Nem kezdődött el</t>
  </si>
  <si>
    <t>Befejező-dött</t>
  </si>
  <si>
    <t>Laboratóriumot működtető egészségügyi szolgáltató  neve, pontos címe</t>
  </si>
  <si>
    <t>Akkreditáció elemeinek  forrásigénye (Ft)</t>
  </si>
  <si>
    <t>Akkreditáció tervezett összköltsége  (Ft)</t>
  </si>
  <si>
    <t>Külső forrásigény (Ft)</t>
  </si>
  <si>
    <t>Várható befejezés időpontja</t>
  </si>
  <si>
    <t>Folyamat-ban van</t>
  </si>
  <si>
    <t xml:space="preserve">Eszközök </t>
  </si>
  <si>
    <t xml:space="preserve">Humánerő-  forrás  </t>
  </si>
  <si>
    <t>Költségek összesen:</t>
  </si>
  <si>
    <t xml:space="preserve">Infrastruktúra  </t>
  </si>
  <si>
    <t>Akkreditációs eljárás és egyéb költségek</t>
  </si>
  <si>
    <t xml:space="preserve">Kimutatás az intézmény által működtetett ovosdiagnosztikai laboratóriumok 2022.01.01.-i határidejű akkreditácójának helyzetéről </t>
  </si>
  <si>
    <r>
      <t>PC-k min 2 db
Windows 10 + MS office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</si>
  <si>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t>Számítógépek az akkreditációval kapcsolatos dokumentáció tárolására, archiválására, elkészítésére.</t>
  </si>
  <si>
    <t>Az akkreditáció tárgyát képző mérőműszerek hitelesítését, kalibrálását végző külső szervezet díja. Műszerenként kalkulálható.</t>
  </si>
  <si>
    <t>Az akkrediációban résztvevő számítógépek hálózati illesztése, akkreditációs anyagok feltöltésének és tárolásának számítástechnikai támogatása.</t>
  </si>
  <si>
    <t>Az akkreditáció során bizonyos akkreditációs célfeladatokat végző személyek képzése, már létező vagy kidolgozásra váró akkreditált képzési programok keretében.</t>
  </si>
  <si>
    <t>Törvény által előírt kötelező akkreditációs díj.</t>
  </si>
  <si>
    <t>Az akkreditációban aktívan résztvevő, azt koordináló, akkrediátciós anyagokat elkészítő és értékelő személy vagy személyek bére az akkreditáció megszerzésének idejéig - várhatóan 1 év. Lehet új alkalmazás vagy bérkiegészítés.</t>
  </si>
  <si>
    <t>Az akkreditáció feltételeinek kielégítéséhez esetlegesen szükséges új műszerek beszerzése</t>
  </si>
  <si>
    <t>Szabványok és minőségbiztosítással kapcsolatos nemzetközi guideline-ok beszerzése</t>
  </si>
  <si>
    <t>Az adott laboratórium eszköz és készülék darabszáma alapján kalkulálható</t>
  </si>
  <si>
    <t xml:space="preserve">45/2015 XII.30 NGM rendelet alapján számolható vizsgáló laboratóriumra, NAH honlapon szerepel
http://njt.hu/cgi_bin/njt_doc.cgi?docid=193408.350490
</t>
  </si>
  <si>
    <t>Minőségügyi felelős/dokumentációs és adminisztratív feladatok ellátása 
évenkénti Btto bér munkáltatói járulékkal</t>
  </si>
  <si>
    <t>500 000</t>
  </si>
  <si>
    <t>Ide nem a 60/2003-as minimum rendelet előírása szerinti hiányt kell megadni.  Ha a Kórház a minimum rendelethez képest hiányzó eszközöket meg akarja adni, azt javasolt  külön táblázatban beküldeni.</t>
  </si>
  <si>
    <t>POCT kordinátor
évenkénti Bruttó bér munkáltatói járulékkal</t>
  </si>
  <si>
    <r>
      <t>Minőségügyi vezető-illetve ezen feladatok ellátásának diplomás
évenkénti Bruttó bér munkáltatói járulékkal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</si>
  <si>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Metrológus technikus képzés
5 nap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</si>
  <si>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ISO 15189:2012 belső auditor – képzés
3 nap</t>
    </r>
    <r>
      <rPr>
        <vertAlign val="superscript"/>
        <sz val="10"/>
        <color rgb="FF333333"/>
        <rFont val="Calibri"/>
        <family val="2"/>
        <charset val="238"/>
        <scheme val="minor"/>
      </rPr>
      <t>5</t>
    </r>
  </si>
  <si>
    <r>
      <t>ISO 15189:2012 Minőségügyi vezető
3 nap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</si>
  <si>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ISO 15189:2012 Laboratóriumi vezető
3 nap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</si>
  <si>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Akkreditációs eljárás díja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</t>
    </r>
  </si>
  <si>
    <r>
      <t xml:space="preserve">Laboratóriumi műszer beszerzése 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</si>
  <si>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>Minőségbiztosítás</t>
  </si>
  <si>
    <r>
      <t xml:space="preserve">Mérőeszköz kalibrálások:
pipetta 10 000 Ft+ÁFA/db
elektromos hőmérő    20 000 Ft+ÁFA/ db
centrifuga 
(fordulatszám, hőmérséklet, idő)
32 000 Ft + ÁFA/db 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</si>
  <si>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A minőségirányítási dokumentációs rendszer IT támogatása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</si>
  <si>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Mérőeszköz felügyelő képzés
3 nap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</si>
</sst>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rgb="FF333333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8" xfId="0" applyBorder="1" applyAlignment="1"/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65" fontId="0" fillId="0" borderId="6" xfId="1" applyNumberFormat="1" applyFont="1" applyBorder="1"/>
    <xf numFmtId="165" fontId="0" fillId="0" borderId="0" xfId="1" applyNumberFormat="1" applyFont="1"/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5" fontId="4" fillId="0" borderId="6" xfId="1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0" xfId="0"/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5" fontId="0" fillId="2" borderId="19" xfId="1" applyNumberFormat="1" applyFont="1" applyFill="1" applyBorder="1" applyAlignment="1">
      <alignment horizontal="center" vertical="center" wrapText="1"/>
    </xf>
    <xf numFmtId="165" fontId="0" fillId="2" borderId="10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10" fillId="0" borderId="6" xfId="1" applyNumberFormat="1" applyFont="1" applyBorder="1" applyAlignment="1">
      <alignment wrapText="1"/>
    </xf>
    <xf numFmtId="165" fontId="0" fillId="3" borderId="6" xfId="1" applyNumberFormat="1" applyFont="1" applyFill="1" applyBorder="1"/>
  </cellXfs>
  <cellStyles count="3">
    <cellStyle name="Comma" xfId="1" builtinId="3"/>
    <cellStyle name="Ez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5" workbookViewId="0">
      <selection activeCell="M7" sqref="M7"/>
    </sheetView>
  </sheetViews>
  <sheetFormatPr baseColWidth="10" defaultColWidth="8.83203125" defaultRowHeight="14" x14ac:dyDescent="0"/>
  <cols>
    <col min="2" max="2" width="18.5" customWidth="1"/>
    <col min="4" max="4" width="14.6640625" customWidth="1"/>
    <col min="5" max="5" width="10.5" customWidth="1"/>
    <col min="6" max="7" width="9.6640625" customWidth="1"/>
    <col min="8" max="8" width="10" customWidth="1"/>
    <col min="9" max="9" width="14" customWidth="1"/>
    <col min="10" max="10" width="15.33203125" customWidth="1"/>
    <col min="11" max="11" width="14.33203125" customWidth="1"/>
    <col min="12" max="12" width="17.6640625" customWidth="1"/>
    <col min="13" max="13" width="17" customWidth="1"/>
    <col min="14" max="14" width="18.33203125" style="8" customWidth="1"/>
    <col min="15" max="15" width="17" style="8" customWidth="1"/>
    <col min="16" max="20" width="9.1640625" hidden="1" customWidth="1"/>
  </cols>
  <sheetData>
    <row r="1" spans="1:20" ht="1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5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48.75" customHeight="1" thickBot="1">
      <c r="A4" s="43" t="s">
        <v>4</v>
      </c>
      <c r="B4" s="44"/>
      <c r="C4" s="43" t="s">
        <v>0</v>
      </c>
      <c r="D4" s="44"/>
      <c r="E4" s="39" t="s">
        <v>1</v>
      </c>
      <c r="F4" s="40"/>
      <c r="G4" s="41"/>
      <c r="H4" s="42"/>
      <c r="I4" s="45" t="s">
        <v>5</v>
      </c>
      <c r="J4" s="46"/>
      <c r="K4" s="46"/>
      <c r="L4" s="46"/>
      <c r="M4" s="47"/>
      <c r="N4" s="34" t="s">
        <v>6</v>
      </c>
      <c r="O4" s="34" t="s">
        <v>7</v>
      </c>
    </row>
    <row r="5" spans="1:20" ht="51.75" customHeight="1">
      <c r="A5" s="43"/>
      <c r="B5" s="44"/>
      <c r="C5" s="43"/>
      <c r="D5" s="44"/>
      <c r="E5" s="5" t="s">
        <v>2</v>
      </c>
      <c r="F5" s="6" t="s">
        <v>9</v>
      </c>
      <c r="G5" s="2" t="s">
        <v>8</v>
      </c>
      <c r="H5" s="3" t="s">
        <v>3</v>
      </c>
      <c r="I5" s="3" t="s">
        <v>10</v>
      </c>
      <c r="J5" s="3" t="s">
        <v>13</v>
      </c>
      <c r="K5" s="3" t="s">
        <v>11</v>
      </c>
      <c r="L5" s="3" t="s">
        <v>38</v>
      </c>
      <c r="M5" s="4" t="s">
        <v>14</v>
      </c>
      <c r="N5" s="35"/>
      <c r="O5" s="35"/>
    </row>
    <row r="6" spans="1:20" s="12" customFormat="1" ht="56">
      <c r="A6" s="37"/>
      <c r="B6" s="37"/>
      <c r="C6" s="38"/>
      <c r="D6" s="38"/>
      <c r="E6" s="9"/>
      <c r="F6" s="9"/>
      <c r="G6" s="10"/>
      <c r="H6" s="10"/>
      <c r="I6" s="10"/>
      <c r="J6" s="9"/>
      <c r="K6" s="9"/>
      <c r="L6" s="21" t="s">
        <v>24</v>
      </c>
      <c r="M6" s="21"/>
      <c r="N6" s="22" t="s">
        <v>28</v>
      </c>
      <c r="O6" s="11">
        <v>500000</v>
      </c>
      <c r="P6" s="11">
        <v>500000</v>
      </c>
    </row>
    <row r="7" spans="1:20" s="12" customFormat="1" ht="142">
      <c r="A7" s="37"/>
      <c r="B7" s="37"/>
      <c r="C7" s="38"/>
      <c r="D7" s="38"/>
      <c r="E7" s="21"/>
      <c r="F7" s="21"/>
      <c r="G7" s="10"/>
      <c r="H7" s="10"/>
      <c r="I7" s="10"/>
      <c r="J7" s="21"/>
      <c r="K7" s="21"/>
      <c r="L7" s="21"/>
      <c r="M7" s="22" t="s">
        <v>39</v>
      </c>
      <c r="N7" s="52" t="s">
        <v>25</v>
      </c>
      <c r="O7" s="52" t="s">
        <v>25</v>
      </c>
    </row>
    <row r="8" spans="1:20" s="12" customFormat="1" ht="44">
      <c r="A8" s="37"/>
      <c r="B8" s="37"/>
      <c r="C8" s="38"/>
      <c r="D8" s="38"/>
      <c r="E8" s="9"/>
      <c r="F8" s="9"/>
      <c r="G8" s="10"/>
      <c r="H8" s="10"/>
      <c r="I8" s="18" t="s">
        <v>16</v>
      </c>
      <c r="J8" s="9"/>
      <c r="K8" s="9"/>
      <c r="L8" s="9"/>
      <c r="M8" s="9"/>
      <c r="N8" s="11">
        <f>(150000+15500+40000)*2</f>
        <v>411000</v>
      </c>
      <c r="O8" s="11">
        <f>(150000+15500+40000)*2</f>
        <v>411000</v>
      </c>
    </row>
    <row r="9" spans="1:20" s="12" customFormat="1" ht="44">
      <c r="A9" s="37"/>
      <c r="B9" s="37"/>
      <c r="C9" s="38"/>
      <c r="D9" s="38"/>
      <c r="E9" s="9"/>
      <c r="F9" s="9"/>
      <c r="G9" s="10"/>
      <c r="H9" s="10"/>
      <c r="I9" s="10"/>
      <c r="J9" s="9"/>
      <c r="K9" s="9"/>
      <c r="L9" s="9"/>
      <c r="M9" s="18" t="s">
        <v>41</v>
      </c>
      <c r="N9" s="11">
        <f>150000*1.27</f>
        <v>190500</v>
      </c>
      <c r="O9" s="11">
        <f>150000*1.27</f>
        <v>190500</v>
      </c>
    </row>
    <row r="10" spans="1:20" s="12" customFormat="1" ht="44">
      <c r="A10" s="37"/>
      <c r="B10" s="37"/>
      <c r="C10" s="38"/>
      <c r="D10" s="38"/>
      <c r="E10" s="9"/>
      <c r="F10" s="9"/>
      <c r="G10" s="10"/>
      <c r="H10" s="10"/>
      <c r="I10" s="10"/>
      <c r="J10" s="9"/>
      <c r="K10" s="9"/>
      <c r="L10" s="9"/>
      <c r="M10" s="18" t="s">
        <v>32</v>
      </c>
      <c r="N10" s="11">
        <f>270000*1.27</f>
        <v>342900</v>
      </c>
      <c r="O10" s="11">
        <f>270000*1.27</f>
        <v>342900</v>
      </c>
    </row>
    <row r="11" spans="1:20" s="12" customFormat="1" ht="44">
      <c r="A11" s="37"/>
      <c r="B11" s="37"/>
      <c r="C11" s="38"/>
      <c r="D11" s="38"/>
      <c r="E11" s="9"/>
      <c r="F11" s="9"/>
      <c r="G11" s="10"/>
      <c r="H11" s="10"/>
      <c r="I11" s="10"/>
      <c r="J11" s="9"/>
      <c r="K11" s="9"/>
      <c r="L11" s="9"/>
      <c r="M11" s="13" t="s">
        <v>33</v>
      </c>
      <c r="N11" s="11">
        <v>350000</v>
      </c>
      <c r="O11" s="11">
        <v>350000</v>
      </c>
    </row>
    <row r="12" spans="1:20" s="12" customFormat="1" ht="44">
      <c r="A12" s="36"/>
      <c r="B12" s="36"/>
      <c r="C12" s="50"/>
      <c r="D12" s="50"/>
      <c r="E12" s="14"/>
      <c r="F12" s="14"/>
      <c r="G12" s="15"/>
      <c r="H12" s="15"/>
      <c r="I12" s="15"/>
      <c r="J12" s="14"/>
      <c r="K12" s="14"/>
      <c r="L12" s="14"/>
      <c r="M12" s="19" t="s">
        <v>34</v>
      </c>
      <c r="N12" s="11">
        <v>350000</v>
      </c>
      <c r="O12" s="11">
        <v>350000</v>
      </c>
    </row>
    <row r="13" spans="1:20" s="12" customFormat="1" ht="44">
      <c r="A13" s="37"/>
      <c r="B13" s="37"/>
      <c r="C13" s="38"/>
      <c r="D13" s="38"/>
      <c r="E13" s="9"/>
      <c r="F13" s="9"/>
      <c r="G13" s="9"/>
      <c r="H13" s="9"/>
      <c r="I13" s="9"/>
      <c r="J13" s="9"/>
      <c r="K13" s="9"/>
      <c r="L13" s="9"/>
      <c r="M13" s="19" t="s">
        <v>35</v>
      </c>
      <c r="N13" s="11">
        <v>350000</v>
      </c>
      <c r="O13" s="11">
        <v>350000</v>
      </c>
    </row>
    <row r="14" spans="1:20" s="12" customFormat="1" ht="114">
      <c r="A14" s="37"/>
      <c r="B14" s="37"/>
      <c r="C14" s="38"/>
      <c r="D14" s="38"/>
      <c r="E14" s="9"/>
      <c r="F14" s="9"/>
      <c r="G14" s="9"/>
      <c r="H14" s="9"/>
      <c r="I14" s="9"/>
      <c r="J14" s="9"/>
      <c r="K14" s="21" t="s">
        <v>31</v>
      </c>
      <c r="L14" s="9"/>
      <c r="M14" s="9"/>
      <c r="N14" s="11">
        <v>4500000</v>
      </c>
      <c r="O14" s="11">
        <v>4500000</v>
      </c>
    </row>
    <row r="15" spans="1:20" s="12" customFormat="1" ht="56">
      <c r="A15" s="37"/>
      <c r="B15" s="37"/>
      <c r="C15" s="38"/>
      <c r="D15" s="38"/>
      <c r="E15" s="21"/>
      <c r="F15" s="21"/>
      <c r="G15" s="21"/>
      <c r="H15" s="21"/>
      <c r="I15" s="21"/>
      <c r="J15" s="21"/>
      <c r="K15" s="21" t="s">
        <v>30</v>
      </c>
      <c r="L15" s="21"/>
      <c r="M15" s="16"/>
      <c r="N15" s="11">
        <v>4500000</v>
      </c>
      <c r="O15" s="11">
        <v>4500000</v>
      </c>
    </row>
    <row r="16" spans="1:20" s="12" customFormat="1" ht="112">
      <c r="A16" s="37"/>
      <c r="B16" s="37"/>
      <c r="C16" s="38"/>
      <c r="D16" s="38"/>
      <c r="E16" s="21"/>
      <c r="F16" s="21"/>
      <c r="G16" s="21"/>
      <c r="H16" s="21"/>
      <c r="I16" s="21"/>
      <c r="J16" s="21"/>
      <c r="K16" s="21" t="s">
        <v>27</v>
      </c>
      <c r="L16" s="21"/>
      <c r="M16" s="16"/>
      <c r="N16" s="11">
        <v>4500000</v>
      </c>
      <c r="O16" s="11">
        <v>4500000</v>
      </c>
    </row>
    <row r="17" spans="1:15" s="12" customFormat="1" ht="140">
      <c r="A17" s="37"/>
      <c r="B17" s="37"/>
      <c r="C17" s="38"/>
      <c r="D17" s="38"/>
      <c r="E17" s="9"/>
      <c r="F17" s="9"/>
      <c r="G17" s="9"/>
      <c r="H17" s="9"/>
      <c r="I17" s="9"/>
      <c r="J17" s="18" t="s">
        <v>37</v>
      </c>
      <c r="K17" s="9"/>
      <c r="L17" s="9"/>
      <c r="M17" s="16"/>
      <c r="N17" s="52" t="s">
        <v>29</v>
      </c>
      <c r="O17" s="11"/>
    </row>
    <row r="18" spans="1:15" s="12" customFormat="1" ht="41" customHeight="1">
      <c r="A18" s="37"/>
      <c r="B18" s="37"/>
      <c r="C18" s="38"/>
      <c r="D18" s="38"/>
      <c r="E18" s="9"/>
      <c r="F18" s="9"/>
      <c r="G18" s="9"/>
      <c r="H18" s="9"/>
      <c r="I18" s="9"/>
      <c r="J18" s="9"/>
      <c r="K18" s="9"/>
      <c r="L18" s="9"/>
      <c r="M18" s="16"/>
      <c r="N18" s="11"/>
      <c r="O18" s="11"/>
    </row>
    <row r="19" spans="1:15" s="12" customFormat="1" ht="58">
      <c r="A19" s="37"/>
      <c r="B19" s="37"/>
      <c r="C19" s="38"/>
      <c r="D19" s="38"/>
      <c r="E19" s="9"/>
      <c r="F19" s="9"/>
      <c r="G19" s="9"/>
      <c r="H19" s="9"/>
      <c r="I19" s="9"/>
      <c r="J19" s="9"/>
      <c r="K19" s="9"/>
      <c r="L19" s="17" t="s">
        <v>40</v>
      </c>
      <c r="N19" s="11">
        <f>1000000*1.27</f>
        <v>1270000</v>
      </c>
      <c r="O19" s="11">
        <f>1000000*1.27</f>
        <v>1270000</v>
      </c>
    </row>
    <row r="20" spans="1:15" s="12" customFormat="1" ht="126">
      <c r="A20" s="37"/>
      <c r="B20" s="37"/>
      <c r="C20" s="38"/>
      <c r="D20" s="38"/>
      <c r="E20" s="9"/>
      <c r="F20" s="9"/>
      <c r="G20" s="9"/>
      <c r="H20" s="9"/>
      <c r="I20" s="9"/>
      <c r="J20" s="9"/>
      <c r="K20" s="9"/>
      <c r="L20" s="9"/>
      <c r="M20" s="18" t="s">
        <v>36</v>
      </c>
      <c r="N20" s="52" t="s">
        <v>26</v>
      </c>
      <c r="O20" s="11">
        <v>1500000</v>
      </c>
    </row>
    <row r="21" spans="1:15" ht="34" customHeight="1">
      <c r="A21" s="1"/>
      <c r="B21" s="48" t="s">
        <v>12</v>
      </c>
      <c r="C21" s="48"/>
      <c r="D21" s="48"/>
      <c r="E21" s="48"/>
      <c r="F21" s="48"/>
      <c r="G21" s="48"/>
      <c r="H21" s="49"/>
      <c r="I21" s="7">
        <f t="shared" ref="I21:M21" si="0">SUM(I6:I20)</f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7"/>
      <c r="O21" s="53"/>
    </row>
    <row r="22" spans="1:15">
      <c r="C22" s="51"/>
      <c r="D22" s="51"/>
    </row>
    <row r="23" spans="1:15">
      <c r="C23" s="20"/>
      <c r="D23" s="20"/>
    </row>
    <row r="24" spans="1:15">
      <c r="C24" s="20"/>
      <c r="D24" s="20"/>
    </row>
    <row r="25" spans="1:15" s="23" customFormat="1" ht="16">
      <c r="A25" s="24">
        <v>1</v>
      </c>
      <c r="B25" s="23" t="s">
        <v>17</v>
      </c>
      <c r="N25" s="8"/>
      <c r="O25" s="8"/>
    </row>
    <row r="26" spans="1:15" s="23" customFormat="1" ht="16">
      <c r="A26" s="24">
        <v>2</v>
      </c>
      <c r="B26" s="23" t="s">
        <v>22</v>
      </c>
      <c r="N26" s="8"/>
      <c r="O26" s="8"/>
    </row>
    <row r="27" spans="1:15" s="23" customFormat="1" ht="16">
      <c r="A27" s="24">
        <v>3</v>
      </c>
      <c r="B27" s="23" t="s">
        <v>19</v>
      </c>
      <c r="N27" s="8"/>
      <c r="O27" s="8"/>
    </row>
    <row r="28" spans="1:15" s="23" customFormat="1" ht="16">
      <c r="A28" s="24">
        <v>4</v>
      </c>
      <c r="B28" s="23" t="s">
        <v>18</v>
      </c>
      <c r="N28" s="8"/>
      <c r="O28" s="8"/>
    </row>
    <row r="29" spans="1:15" s="23" customFormat="1" ht="16">
      <c r="A29" s="24">
        <v>5</v>
      </c>
      <c r="B29" s="23" t="s">
        <v>20</v>
      </c>
      <c r="N29" s="8"/>
      <c r="O29" s="8"/>
    </row>
    <row r="30" spans="1:15" s="23" customFormat="1" ht="16">
      <c r="A30" s="24">
        <v>6</v>
      </c>
      <c r="B30" s="23" t="s">
        <v>21</v>
      </c>
      <c r="N30" s="8"/>
      <c r="O30" s="8"/>
    </row>
    <row r="31" spans="1:15" s="23" customFormat="1" ht="16">
      <c r="A31" s="24">
        <v>7</v>
      </c>
      <c r="B31" s="23" t="s">
        <v>23</v>
      </c>
      <c r="N31" s="8"/>
      <c r="O31" s="8"/>
    </row>
    <row r="32" spans="1:15">
      <c r="C32" s="20"/>
      <c r="D32" s="20"/>
    </row>
  </sheetData>
  <mergeCells count="39">
    <mergeCell ref="C15:D15"/>
    <mergeCell ref="A16:B16"/>
    <mergeCell ref="C16:D16"/>
    <mergeCell ref="C22:D22"/>
    <mergeCell ref="A20:B20"/>
    <mergeCell ref="A18:B18"/>
    <mergeCell ref="C18:D18"/>
    <mergeCell ref="A17:B17"/>
    <mergeCell ref="C17:D17"/>
    <mergeCell ref="A4:B5"/>
    <mergeCell ref="C4:D5"/>
    <mergeCell ref="I4:M4"/>
    <mergeCell ref="B21:H21"/>
    <mergeCell ref="C13:D13"/>
    <mergeCell ref="C14:D14"/>
    <mergeCell ref="C19:D19"/>
    <mergeCell ref="C20:D20"/>
    <mergeCell ref="C9:D9"/>
    <mergeCell ref="C10:D10"/>
    <mergeCell ref="C11:D11"/>
    <mergeCell ref="C12:D12"/>
    <mergeCell ref="A14:B14"/>
    <mergeCell ref="A19:B19"/>
    <mergeCell ref="A15:B15"/>
    <mergeCell ref="A1:T3"/>
    <mergeCell ref="N4:N5"/>
    <mergeCell ref="O4:O5"/>
    <mergeCell ref="A12:B12"/>
    <mergeCell ref="A13:B13"/>
    <mergeCell ref="C6:D6"/>
    <mergeCell ref="A7:B7"/>
    <mergeCell ref="C7:D7"/>
    <mergeCell ref="A6:B6"/>
    <mergeCell ref="A9:B9"/>
    <mergeCell ref="A10:B10"/>
    <mergeCell ref="A11:B11"/>
    <mergeCell ref="A8:B8"/>
    <mergeCell ref="C8:D8"/>
    <mergeCell ref="E4:H4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Czímer Magdolna</dc:creator>
  <cp:lastModifiedBy>Kópis Ildikó</cp:lastModifiedBy>
  <cp:lastPrinted>2019-01-24T11:50:51Z</cp:lastPrinted>
  <dcterms:created xsi:type="dcterms:W3CDTF">2019-01-09T10:11:44Z</dcterms:created>
  <dcterms:modified xsi:type="dcterms:W3CDTF">2019-01-25T08:38:12Z</dcterms:modified>
</cp:coreProperties>
</file>